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zer\Desktop\столовая\"/>
    </mc:Choice>
  </mc:AlternateContent>
  <bookViews>
    <workbookView xWindow="0" yWindow="0" windowWidth="19200" windowHeight="1150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F195" i="1"/>
  <c r="I195" i="1"/>
  <c r="H195" i="1"/>
  <c r="J195" i="1"/>
  <c r="G195" i="1"/>
  <c r="L176" i="1"/>
  <c r="J176" i="1"/>
  <c r="G176" i="1"/>
  <c r="F176" i="1"/>
  <c r="I157" i="1"/>
  <c r="J157" i="1"/>
  <c r="G157" i="1"/>
  <c r="F157" i="1"/>
  <c r="H138" i="1"/>
  <c r="F138" i="1"/>
  <c r="L138" i="1"/>
  <c r="J138" i="1"/>
  <c r="I138" i="1"/>
  <c r="G138" i="1"/>
  <c r="G119" i="1"/>
  <c r="I119" i="1"/>
  <c r="J119" i="1"/>
  <c r="H119" i="1"/>
  <c r="L119" i="1"/>
  <c r="F100" i="1"/>
  <c r="L100" i="1"/>
  <c r="H100" i="1"/>
  <c r="I100" i="1"/>
  <c r="G100" i="1"/>
  <c r="L81" i="1"/>
  <c r="J81" i="1"/>
  <c r="I81" i="1"/>
  <c r="H81" i="1"/>
  <c r="G81" i="1"/>
  <c r="I62" i="1"/>
  <c r="J100" i="1"/>
  <c r="F119" i="1"/>
  <c r="F81" i="1"/>
  <c r="H62" i="1"/>
  <c r="L62" i="1"/>
  <c r="J62" i="1"/>
  <c r="G62" i="1"/>
  <c r="F62" i="1"/>
  <c r="F43" i="1"/>
  <c r="L43" i="1"/>
  <c r="J43" i="1"/>
  <c r="I43" i="1"/>
  <c r="H43" i="1"/>
  <c r="G43" i="1"/>
  <c r="L24" i="1"/>
  <c r="J24" i="1"/>
  <c r="I24" i="1"/>
  <c r="H24" i="1"/>
  <c r="G24" i="1"/>
  <c r="F24" i="1"/>
  <c r="F196" i="1" l="1"/>
  <c r="L196" i="1"/>
  <c r="J196" i="1"/>
  <c r="I196" i="1"/>
  <c r="H196" i="1"/>
  <c r="G196" i="1"/>
</calcChain>
</file>

<file path=xl/sharedStrings.xml><?xml version="1.0" encoding="utf-8"?>
<sst xmlns="http://schemas.openxmlformats.org/spreadsheetml/2006/main" count="329" uniqueCount="145">
  <si>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</si>
  <si>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</si>
  <si>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</si>
  <si>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</si>
  <si>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</si>
  <si>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</si>
  <si>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</si>
  <si>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</si>
  <si>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</si>
  <si>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</si>
  <si>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</si>
  <si>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</si>
  <si>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</si>
  <si>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</si>
  <si>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</si>
  <si>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</si>
  <si>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</si>
  <si>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</si>
  <si>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</si>
  <si>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</si>
  <si>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</si>
  <si>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</si>
  <si>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</si>
  <si>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</si>
  <si>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</si>
  <si>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</si>
  <si>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</si>
  <si>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</si>
  <si>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</si>
  <si>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</si>
  <si>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</si>
  <si>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</si>
  <si>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</si>
  <si>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</si>
  <si>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</si>
  <si>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</si>
  <si>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</si>
  <si>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</si>
  <si>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</si>
  <si>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манная</t>
  </si>
  <si>
    <t>Бутерброд с маслом</t>
  </si>
  <si>
    <t>200/15</t>
  </si>
  <si>
    <t>15.42</t>
  </si>
  <si>
    <t xml:space="preserve">Суп с крупой пшено </t>
  </si>
  <si>
    <t>Компот из меси сухофруктов.</t>
  </si>
  <si>
    <t>Пельмени по-домашнему</t>
  </si>
  <si>
    <t>100\5</t>
  </si>
  <si>
    <t>Бутерброд с сыром</t>
  </si>
  <si>
    <t>Чай черный с сахаром с лимоном</t>
  </si>
  <si>
    <t>200\15\5</t>
  </si>
  <si>
    <t>Салат из свежей капусты</t>
  </si>
  <si>
    <t>Суп с бобовыми(фасоль)</t>
  </si>
  <si>
    <t>Тефтель "Ёжик"</t>
  </si>
  <si>
    <t>Чай черный с сахаром</t>
  </si>
  <si>
    <t>Хлеб йодированный</t>
  </si>
  <si>
    <t xml:space="preserve">Хлеб йодированный </t>
  </si>
  <si>
    <t>Пюре картофельное</t>
  </si>
  <si>
    <t>Каша пшенная</t>
  </si>
  <si>
    <t>Щи со свежей капустой.</t>
  </si>
  <si>
    <t>Макаронник</t>
  </si>
  <si>
    <t>Чоко-пай</t>
  </si>
  <si>
    <t>Директор школы</t>
  </si>
  <si>
    <t>100/15</t>
  </si>
  <si>
    <t>Чай чёрный с сахаром</t>
  </si>
  <si>
    <t>200\15</t>
  </si>
  <si>
    <t>Компот из смеси сухофруктов.</t>
  </si>
  <si>
    <t>Омлет</t>
  </si>
  <si>
    <t xml:space="preserve">Хлеб Йодированный </t>
  </si>
  <si>
    <t>Борщ со сметаной</t>
  </si>
  <si>
    <t>Хлеб Йодированный</t>
  </si>
  <si>
    <t>94.2</t>
  </si>
  <si>
    <t>Салат из зелёного горошка</t>
  </si>
  <si>
    <t xml:space="preserve">Яйцо вареное </t>
  </si>
  <si>
    <t>Хлеб йодироавнный</t>
  </si>
  <si>
    <t xml:space="preserve">Каша ячневая </t>
  </si>
  <si>
    <t>Какао на молоке</t>
  </si>
  <si>
    <t>Салат со свежей капусты</t>
  </si>
  <si>
    <t>Рассльник по-ленинградски</t>
  </si>
  <si>
    <t>250/10</t>
  </si>
  <si>
    <t>Биточек</t>
  </si>
  <si>
    <t>Компот из смеси сухофруктов</t>
  </si>
  <si>
    <t>Бутерброд с повидлом</t>
  </si>
  <si>
    <t>Винегрет</t>
  </si>
  <si>
    <t>Рис отварной</t>
  </si>
  <si>
    <t>Бутерброд с сыром ,маслом</t>
  </si>
  <si>
    <t>Суп лапша</t>
  </si>
  <si>
    <t>Шпис С.А.</t>
  </si>
  <si>
    <t>МКОУ Борковская СОШ Маслянинский район ,Новосибирская область.</t>
  </si>
  <si>
    <t>025/10</t>
  </si>
  <si>
    <t>Чай  чёрный с сахаром и лимоном</t>
  </si>
  <si>
    <t>200/15/15</t>
  </si>
  <si>
    <t>2,28*</t>
  </si>
  <si>
    <t>200/20</t>
  </si>
  <si>
    <t>25/10/20/</t>
  </si>
  <si>
    <t>суп молочный</t>
  </si>
  <si>
    <t>20,44*</t>
  </si>
  <si>
    <t>кекс</t>
  </si>
  <si>
    <t>100/5</t>
  </si>
  <si>
    <t>какао на молоке</t>
  </si>
  <si>
    <t>Салат луковый</t>
  </si>
  <si>
    <t>150/5</t>
  </si>
  <si>
    <t>15,50*</t>
  </si>
  <si>
    <t>Сок фруктовый яблочный</t>
  </si>
  <si>
    <t>Каша овсянная</t>
  </si>
  <si>
    <t>Суп "Крестьянский"</t>
  </si>
  <si>
    <t>8,05*</t>
  </si>
  <si>
    <t>Плов из говядины</t>
  </si>
  <si>
    <t>200\20</t>
  </si>
  <si>
    <t>1,19*</t>
  </si>
  <si>
    <t xml:space="preserve">Лапша отварная </t>
  </si>
  <si>
    <t>Котлета мясная</t>
  </si>
  <si>
    <t>соус томатный</t>
  </si>
  <si>
    <t>яблоко</t>
  </si>
  <si>
    <t>Суп свекольный</t>
  </si>
  <si>
    <t>250/80</t>
  </si>
  <si>
    <t>каша гречневая</t>
  </si>
  <si>
    <t>тефтель "Ёжик"</t>
  </si>
  <si>
    <t>чай черный с сахаром и лимоном</t>
  </si>
  <si>
    <t>200/15/8</t>
  </si>
  <si>
    <t>нарезка овощная (огурец)</t>
  </si>
  <si>
    <t>3,7*</t>
  </si>
  <si>
    <t>12,40*</t>
  </si>
  <si>
    <t>жаркое по-домашнему</t>
  </si>
  <si>
    <t>сок фруктовый персиковый</t>
  </si>
  <si>
    <t>025/10/20</t>
  </si>
  <si>
    <t>каша рисовая</t>
  </si>
  <si>
    <t>апельсин</t>
  </si>
  <si>
    <t>капуста тушеная с мясом</t>
  </si>
  <si>
    <t>94,20*</t>
  </si>
  <si>
    <t>чоко-пай</t>
  </si>
  <si>
    <t>макароны отварные с сыром</t>
  </si>
  <si>
    <t>100/20</t>
  </si>
  <si>
    <t>бутерброд с повидлом</t>
  </si>
  <si>
    <t>025/20</t>
  </si>
  <si>
    <t>Чай чёрный с сахаром и лимоном</t>
  </si>
  <si>
    <t>Суп с рыбными консервами</t>
  </si>
  <si>
    <t>Каша перловая</t>
  </si>
  <si>
    <t>салат со свёклы</t>
  </si>
  <si>
    <t>Варенники с картошкой</t>
  </si>
  <si>
    <t>125/5</t>
  </si>
  <si>
    <t>Суп картофельный с сухариками</t>
  </si>
  <si>
    <t>250/20</t>
  </si>
  <si>
    <t>котлета мясная</t>
  </si>
  <si>
    <t>чай черный с сахаром</t>
  </si>
  <si>
    <t>конфета шоколадная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</si>
</sst>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7" fontId="1" fillId="2" borderId="1" xfId="0" applyNumberFormat="1" applyFont="1" applyFill="1" applyBorder="1" applyAlignment="1" applyProtection="1">
      <alignment horizontal="center" vertical="top" wrapText="1"/>
      <protection locked="0"/>
    </xf>
    <xf numFmtId="17" fontId="1" fillId="2" borderId="9" xfId="0" applyNumberFormat="1" applyFont="1" applyFill="1" applyBorder="1" applyAlignment="1" applyProtection="1">
      <alignment horizontal="center" vertical="top" wrapText="1"/>
      <protection locked="0"/>
    </xf>
    <xf numFmtId="16" fontId="1" fillId="2" borderId="1" xfId="0" applyNumberFormat="1" applyFont="1" applyFill="1" applyBorder="1" applyAlignment="1" applyProtection="1">
      <alignment horizontal="center" vertical="top" wrapText="1"/>
      <protection locked="0"/>
    </xf>
    <xf numFmtId="14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94" activePane="bottomRight" state="frozen"/>
      <selection activeCell="J3" sqref="J3"/>
      <selection pane="topRight"/>
      <selection pane="bottomLeft"/>
      <selection pane="bottomRight" activeCell="I111" sqref="I111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8" t="s">
        <v>87</v>
      </c>
      <c r="D1" s="59"/>
      <c r="E1" s="59"/>
      <c r="F1" s="3" t="s">
        <v>1</v>
      </c>
      <c r="G1" s="1" t="s">
        <v>2</v>
      </c>
      <c r="H1" s="60" t="s">
        <v>61</v>
      </c>
      <c r="I1" s="60"/>
      <c r="J1" s="60"/>
      <c r="K1" s="60"/>
    </row>
    <row r="2" spans="1:12" ht="18" x14ac:dyDescent="0.2">
      <c r="A2" s="4" t="s">
        <v>3</v>
      </c>
      <c r="C2" s="1"/>
      <c r="G2" s="1" t="s">
        <v>4</v>
      </c>
      <c r="H2" s="60" t="s">
        <v>86</v>
      </c>
      <c r="I2" s="60"/>
      <c r="J2" s="60"/>
      <c r="K2" s="60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2025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100</v>
      </c>
      <c r="G6" s="21">
        <v>3.4</v>
      </c>
      <c r="H6" s="21">
        <v>3.96</v>
      </c>
      <c r="I6" s="21">
        <v>28</v>
      </c>
      <c r="J6" s="21">
        <v>161</v>
      </c>
      <c r="K6" s="22">
        <v>169</v>
      </c>
      <c r="L6" s="21">
        <v>10.38</v>
      </c>
    </row>
    <row r="7" spans="1:12" ht="15" x14ac:dyDescent="0.25">
      <c r="A7" s="23"/>
      <c r="B7" s="24"/>
      <c r="C7" s="25"/>
      <c r="D7" s="26"/>
      <c r="E7" s="27" t="s">
        <v>40</v>
      </c>
      <c r="F7" s="28" t="s">
        <v>88</v>
      </c>
      <c r="G7" s="28">
        <v>2.36</v>
      </c>
      <c r="H7" s="28">
        <v>7.49</v>
      </c>
      <c r="I7" s="28">
        <v>14.89</v>
      </c>
      <c r="J7" s="28">
        <v>136</v>
      </c>
      <c r="K7" s="29">
        <v>1</v>
      </c>
      <c r="L7" s="28">
        <v>6.42</v>
      </c>
    </row>
    <row r="8" spans="1:12" ht="15" x14ac:dyDescent="0.25">
      <c r="A8" s="23"/>
      <c r="B8" s="24"/>
      <c r="C8" s="25"/>
      <c r="D8" s="30" t="s">
        <v>25</v>
      </c>
      <c r="E8" s="27" t="s">
        <v>89</v>
      </c>
      <c r="F8" s="28" t="s">
        <v>90</v>
      </c>
      <c r="G8" s="28">
        <v>9</v>
      </c>
      <c r="H8" s="51" t="s">
        <v>91</v>
      </c>
      <c r="I8" s="28" t="s">
        <v>42</v>
      </c>
      <c r="J8" s="28">
        <v>144.66999999999999</v>
      </c>
      <c r="K8" s="29">
        <v>377</v>
      </c>
      <c r="L8" s="28">
        <v>3.8</v>
      </c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100</v>
      </c>
      <c r="G13" s="36">
        <f t="shared" ref="G13:J13" si="0">SUM(G6:G12)</f>
        <v>14.76</v>
      </c>
      <c r="H13" s="36">
        <f t="shared" si="0"/>
        <v>11.45</v>
      </c>
      <c r="I13" s="36">
        <f t="shared" si="0"/>
        <v>42.89</v>
      </c>
      <c r="J13" s="36">
        <f t="shared" si="0"/>
        <v>441.66999999999996</v>
      </c>
      <c r="K13" s="37"/>
      <c r="L13" s="36">
        <f>SUM(L6:L12)</f>
        <v>20.6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 t="s">
        <v>43</v>
      </c>
      <c r="F15" s="28">
        <v>250</v>
      </c>
      <c r="G15" s="28">
        <v>2.68</v>
      </c>
      <c r="H15" s="28">
        <v>2.8</v>
      </c>
      <c r="I15" s="28">
        <v>17.14</v>
      </c>
      <c r="J15" s="28">
        <v>104.5</v>
      </c>
      <c r="K15" s="29">
        <v>101</v>
      </c>
      <c r="L15" s="28">
        <v>7.05</v>
      </c>
    </row>
    <row r="16" spans="1:12" ht="15" x14ac:dyDescent="0.25">
      <c r="A16" s="23"/>
      <c r="B16" s="24"/>
      <c r="C16" s="25"/>
      <c r="D16" s="30" t="s">
        <v>32</v>
      </c>
      <c r="E16" s="27" t="s">
        <v>45</v>
      </c>
      <c r="F16" s="28" t="s">
        <v>46</v>
      </c>
      <c r="G16" s="28"/>
      <c r="H16" s="28"/>
      <c r="I16" s="28"/>
      <c r="J16" s="28"/>
      <c r="K16" s="29">
        <v>118</v>
      </c>
      <c r="L16" s="28">
        <v>45.57</v>
      </c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 t="s">
        <v>44</v>
      </c>
      <c r="F18" s="28" t="s">
        <v>92</v>
      </c>
      <c r="G18" s="28">
        <v>0.04</v>
      </c>
      <c r="H18" s="28">
        <v>0</v>
      </c>
      <c r="I18" s="28">
        <v>24.76</v>
      </c>
      <c r="J18" s="28">
        <v>94.2</v>
      </c>
      <c r="K18" s="29">
        <v>349</v>
      </c>
      <c r="L18" s="28">
        <v>4.5999999999999996</v>
      </c>
    </row>
    <row r="19" spans="1:12" ht="15" x14ac:dyDescent="0.25">
      <c r="A19" s="23"/>
      <c r="B19" s="24"/>
      <c r="C19" s="25"/>
      <c r="D19" s="30" t="s">
        <v>35</v>
      </c>
      <c r="E19" s="27" t="s">
        <v>55</v>
      </c>
      <c r="F19" s="28">
        <v>0.25</v>
      </c>
      <c r="G19" s="28">
        <v>2</v>
      </c>
      <c r="H19" s="28">
        <v>0</v>
      </c>
      <c r="I19" s="28">
        <v>12</v>
      </c>
      <c r="J19" s="28">
        <v>66.25</v>
      </c>
      <c r="K19" s="29">
        <v>0</v>
      </c>
      <c r="L19" s="28">
        <v>1.85</v>
      </c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250.25</v>
      </c>
      <c r="G23" s="36">
        <f t="shared" ref="G23:J23" si="1">SUM(G14:G22)</f>
        <v>4.7200000000000006</v>
      </c>
      <c r="H23" s="36">
        <f t="shared" si="1"/>
        <v>2.8</v>
      </c>
      <c r="I23" s="36">
        <f t="shared" si="1"/>
        <v>53.900000000000006</v>
      </c>
      <c r="J23" s="36">
        <f t="shared" si="1"/>
        <v>264.95</v>
      </c>
      <c r="K23" s="37"/>
      <c r="L23" s="36">
        <f>SUM(L14:L22)</f>
        <v>59.07</v>
      </c>
    </row>
    <row r="24" spans="1:12" ht="15" x14ac:dyDescent="0.2">
      <c r="A24" s="41">
        <f>A6</f>
        <v>1</v>
      </c>
      <c r="B24" s="42">
        <f>B6</f>
        <v>1</v>
      </c>
      <c r="C24" s="55" t="s">
        <v>37</v>
      </c>
      <c r="D24" s="56"/>
      <c r="E24" s="43"/>
      <c r="F24" s="44">
        <f>F13+F23</f>
        <v>350.25</v>
      </c>
      <c r="G24" s="44">
        <f t="shared" ref="G24:J24" si="2">G13+G23</f>
        <v>19.48</v>
      </c>
      <c r="H24" s="44">
        <f t="shared" si="2"/>
        <v>14.25</v>
      </c>
      <c r="I24" s="44">
        <f t="shared" si="2"/>
        <v>96.79</v>
      </c>
      <c r="J24" s="44">
        <f t="shared" si="2"/>
        <v>706.61999999999989</v>
      </c>
      <c r="K24" s="44"/>
      <c r="L24" s="44">
        <f>L13+L23</f>
        <v>79.67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47</v>
      </c>
      <c r="F25" s="54" t="s">
        <v>93</v>
      </c>
      <c r="G25" s="21">
        <v>16</v>
      </c>
      <c r="H25" s="21">
        <v>1</v>
      </c>
      <c r="I25" s="21">
        <v>70</v>
      </c>
      <c r="J25" s="21">
        <v>335</v>
      </c>
      <c r="K25" s="22">
        <v>8</v>
      </c>
      <c r="L25" s="21">
        <v>21.6</v>
      </c>
    </row>
    <row r="26" spans="1:12" ht="15" x14ac:dyDescent="0.25">
      <c r="A26" s="45"/>
      <c r="B26" s="24"/>
      <c r="C26" s="25"/>
      <c r="D26" s="26"/>
      <c r="E26" s="27" t="s">
        <v>94</v>
      </c>
      <c r="F26" s="28">
        <v>250</v>
      </c>
      <c r="G26" s="28">
        <v>3.43</v>
      </c>
      <c r="H26" s="28">
        <v>3.14</v>
      </c>
      <c r="I26" s="28">
        <v>18.350000000000001</v>
      </c>
      <c r="J26" s="28">
        <v>110.75</v>
      </c>
      <c r="K26" s="29">
        <v>235</v>
      </c>
      <c r="L26" s="28">
        <v>16.71</v>
      </c>
    </row>
    <row r="27" spans="1:12" ht="15" x14ac:dyDescent="0.25">
      <c r="A27" s="45"/>
      <c r="B27" s="24"/>
      <c r="C27" s="25"/>
      <c r="D27" s="30" t="s">
        <v>25</v>
      </c>
      <c r="E27" s="27" t="s">
        <v>48</v>
      </c>
      <c r="F27" s="28" t="s">
        <v>49</v>
      </c>
      <c r="G27" s="28">
        <v>9</v>
      </c>
      <c r="H27" s="28" t="s">
        <v>91</v>
      </c>
      <c r="I27" s="28">
        <v>15.42</v>
      </c>
      <c r="J27" s="28">
        <v>144.66999999999999</v>
      </c>
      <c r="K27" s="29">
        <v>377</v>
      </c>
      <c r="L27" s="28">
        <v>3.8</v>
      </c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250</v>
      </c>
      <c r="G32" s="36">
        <f>SUM(G25:G31)</f>
        <v>28.43</v>
      </c>
      <c r="H32" s="36">
        <f>SUM(H25:H31)</f>
        <v>4.1400000000000006</v>
      </c>
      <c r="I32" s="36">
        <f>SUM(I25:I31)</f>
        <v>103.77</v>
      </c>
      <c r="J32" s="36">
        <f t="shared" ref="J32:L32" si="3">SUM(J25:J31)</f>
        <v>590.41999999999996</v>
      </c>
      <c r="K32" s="37"/>
      <c r="L32" s="36">
        <f t="shared" si="3"/>
        <v>42.11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50</v>
      </c>
      <c r="F33" s="28">
        <v>60</v>
      </c>
      <c r="G33" s="28">
        <v>0.85</v>
      </c>
      <c r="H33" s="28">
        <v>3.05</v>
      </c>
      <c r="I33" s="28">
        <v>5.19</v>
      </c>
      <c r="J33" s="28">
        <v>51.54</v>
      </c>
      <c r="K33" s="29">
        <v>45</v>
      </c>
      <c r="L33" s="28">
        <v>6.8</v>
      </c>
    </row>
    <row r="34" spans="1:12" ht="15" x14ac:dyDescent="0.25">
      <c r="A34" s="45"/>
      <c r="B34" s="24"/>
      <c r="C34" s="25"/>
      <c r="D34" s="30" t="s">
        <v>31</v>
      </c>
      <c r="E34" s="27" t="s">
        <v>51</v>
      </c>
      <c r="F34" s="28">
        <v>250</v>
      </c>
      <c r="G34" s="28">
        <v>21.96</v>
      </c>
      <c r="H34" s="28">
        <v>21.08</v>
      </c>
      <c r="I34" s="28">
        <v>66.14</v>
      </c>
      <c r="J34" s="28">
        <v>593</v>
      </c>
      <c r="K34" s="29">
        <v>102</v>
      </c>
      <c r="L34" s="28">
        <v>7.33</v>
      </c>
    </row>
    <row r="35" spans="1:12" ht="15" x14ac:dyDescent="0.25">
      <c r="A35" s="45"/>
      <c r="B35" s="24"/>
      <c r="C35" s="25"/>
      <c r="D35" s="30" t="s">
        <v>32</v>
      </c>
      <c r="E35" s="27" t="s">
        <v>56</v>
      </c>
      <c r="F35" s="28">
        <v>150</v>
      </c>
      <c r="G35" s="28">
        <v>3.07</v>
      </c>
      <c r="H35" s="28">
        <v>0.02</v>
      </c>
      <c r="I35" s="51" t="s">
        <v>95</v>
      </c>
      <c r="J35" s="28">
        <v>137.44999999999999</v>
      </c>
      <c r="K35" s="29">
        <v>321</v>
      </c>
      <c r="L35" s="28">
        <v>13.62</v>
      </c>
    </row>
    <row r="36" spans="1:12" ht="15" x14ac:dyDescent="0.25">
      <c r="A36" s="45"/>
      <c r="B36" s="24"/>
      <c r="C36" s="25"/>
      <c r="D36" s="30" t="s">
        <v>33</v>
      </c>
      <c r="E36" s="27" t="s">
        <v>52</v>
      </c>
      <c r="F36" s="28">
        <v>100</v>
      </c>
      <c r="G36" s="28">
        <v>15.55</v>
      </c>
      <c r="H36" s="28">
        <v>11.55</v>
      </c>
      <c r="I36" s="28">
        <v>15.7</v>
      </c>
      <c r="J36" s="28">
        <v>228.75</v>
      </c>
      <c r="K36" s="29">
        <v>268</v>
      </c>
      <c r="L36" s="28">
        <v>43.5</v>
      </c>
    </row>
    <row r="37" spans="1:12" ht="15" x14ac:dyDescent="0.25">
      <c r="A37" s="45"/>
      <c r="B37" s="24"/>
      <c r="C37" s="25"/>
      <c r="D37" s="30" t="s">
        <v>34</v>
      </c>
      <c r="E37" s="27" t="s">
        <v>53</v>
      </c>
      <c r="F37" s="28" t="s">
        <v>41</v>
      </c>
      <c r="G37" s="28">
        <v>0.2</v>
      </c>
      <c r="H37" s="28">
        <v>0</v>
      </c>
      <c r="I37" s="28">
        <v>14</v>
      </c>
      <c r="J37" s="28">
        <v>28</v>
      </c>
      <c r="K37" s="29">
        <v>943</v>
      </c>
      <c r="L37" s="28">
        <v>2.35</v>
      </c>
    </row>
    <row r="38" spans="1:12" ht="15" x14ac:dyDescent="0.25">
      <c r="A38" s="45"/>
      <c r="B38" s="24"/>
      <c r="C38" s="25"/>
      <c r="D38" s="30" t="s">
        <v>35</v>
      </c>
      <c r="E38" s="27" t="s">
        <v>54</v>
      </c>
      <c r="F38" s="28">
        <v>50</v>
      </c>
      <c r="G38" s="28">
        <v>4</v>
      </c>
      <c r="H38" s="28">
        <v>0</v>
      </c>
      <c r="I38" s="28">
        <v>24</v>
      </c>
      <c r="J38" s="28">
        <v>132</v>
      </c>
      <c r="K38" s="29">
        <v>0</v>
      </c>
      <c r="L38" s="28">
        <v>3.7</v>
      </c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 t="s">
        <v>96</v>
      </c>
      <c r="F40" s="28">
        <v>0.03</v>
      </c>
      <c r="G40" s="28"/>
      <c r="H40" s="28"/>
      <c r="I40" s="28"/>
      <c r="J40" s="28"/>
      <c r="K40" s="29"/>
      <c r="L40" s="28">
        <v>20</v>
      </c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610.03</v>
      </c>
      <c r="G42" s="36">
        <f>SUM(G33:G41)</f>
        <v>45.63000000000001</v>
      </c>
      <c r="H42" s="36">
        <f>SUM(H33:H41)</f>
        <v>35.700000000000003</v>
      </c>
      <c r="I42" s="36">
        <f>SUM(I33:I41)</f>
        <v>125.03</v>
      </c>
      <c r="J42" s="36">
        <f t="shared" ref="J42:L42" si="4">SUM(J33:J41)</f>
        <v>1170.74</v>
      </c>
      <c r="K42" s="37"/>
      <c r="L42" s="36">
        <f t="shared" si="4"/>
        <v>97.3</v>
      </c>
    </row>
    <row r="43" spans="1:12" ht="15.75" customHeight="1" x14ac:dyDescent="0.2">
      <c r="A43" s="47">
        <f>A25</f>
        <v>1</v>
      </c>
      <c r="B43" s="47">
        <f>B25</f>
        <v>2</v>
      </c>
      <c r="C43" s="55" t="s">
        <v>37</v>
      </c>
      <c r="D43" s="56"/>
      <c r="E43" s="43"/>
      <c r="F43" s="44">
        <f>F32+F42</f>
        <v>860.03</v>
      </c>
      <c r="G43" s="44">
        <f>G32+G42</f>
        <v>74.06</v>
      </c>
      <c r="H43" s="44">
        <f>H32+H42</f>
        <v>39.840000000000003</v>
      </c>
      <c r="I43" s="44">
        <f>I32+I42</f>
        <v>228.8</v>
      </c>
      <c r="J43" s="44">
        <f t="shared" ref="J43:L43" si="5">J32+J42</f>
        <v>1761.1599999999999</v>
      </c>
      <c r="K43" s="44"/>
      <c r="L43" s="44">
        <f t="shared" si="5"/>
        <v>139.41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57</v>
      </c>
      <c r="F44" s="21" t="s">
        <v>97</v>
      </c>
      <c r="G44" s="21">
        <v>2.9</v>
      </c>
      <c r="H44" s="21">
        <v>2.74</v>
      </c>
      <c r="I44" s="21">
        <v>9.25</v>
      </c>
      <c r="J44" s="21">
        <v>73.400000000000006</v>
      </c>
      <c r="K44" s="22">
        <v>94</v>
      </c>
      <c r="L44" s="21">
        <v>11.19</v>
      </c>
    </row>
    <row r="45" spans="1:12" ht="15" x14ac:dyDescent="0.25">
      <c r="A45" s="23"/>
      <c r="B45" s="24"/>
      <c r="C45" s="25"/>
      <c r="D45" s="26"/>
      <c r="E45" s="27" t="s">
        <v>40</v>
      </c>
      <c r="F45" s="28" t="s">
        <v>88</v>
      </c>
      <c r="G45" s="28">
        <v>2.36</v>
      </c>
      <c r="H45" s="28">
        <v>7.49</v>
      </c>
      <c r="I45" s="28">
        <v>14.89</v>
      </c>
      <c r="J45" s="28">
        <v>136</v>
      </c>
      <c r="K45" s="29">
        <v>1</v>
      </c>
      <c r="L45" s="28">
        <v>6.42</v>
      </c>
    </row>
    <row r="46" spans="1:12" ht="15" x14ac:dyDescent="0.25">
      <c r="A46" s="23"/>
      <c r="B46" s="24"/>
      <c r="C46" s="25"/>
      <c r="D46" s="30" t="s">
        <v>25</v>
      </c>
      <c r="E46" s="27" t="s">
        <v>98</v>
      </c>
      <c r="F46" s="28" t="s">
        <v>92</v>
      </c>
      <c r="G46" s="28">
        <v>3.52</v>
      </c>
      <c r="H46" s="28">
        <v>3.72</v>
      </c>
      <c r="I46" s="28">
        <v>25.49</v>
      </c>
      <c r="J46" s="28">
        <v>145.19999999999999</v>
      </c>
      <c r="K46" s="29">
        <v>382</v>
      </c>
      <c r="L46" s="28">
        <v>12.4</v>
      </c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8.7799999999999994</v>
      </c>
      <c r="H51" s="36">
        <f>SUM(H44:H50)</f>
        <v>13.950000000000001</v>
      </c>
      <c r="I51" s="36">
        <f>SUM(I44:I50)</f>
        <v>49.629999999999995</v>
      </c>
      <c r="J51" s="36">
        <f t="shared" ref="J51:L51" si="6">SUM(J44:J50)</f>
        <v>354.6</v>
      </c>
      <c r="K51" s="37"/>
      <c r="L51" s="36">
        <f t="shared" si="6"/>
        <v>30.009999999999998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99</v>
      </c>
      <c r="F52" s="28">
        <v>100</v>
      </c>
      <c r="G52" s="28">
        <v>0.86</v>
      </c>
      <c r="H52" s="28">
        <v>5.1100000000000003</v>
      </c>
      <c r="I52" s="28">
        <v>2.61</v>
      </c>
      <c r="J52" s="28">
        <v>59.8</v>
      </c>
      <c r="K52" s="29">
        <v>17</v>
      </c>
      <c r="L52" s="28">
        <v>5</v>
      </c>
    </row>
    <row r="53" spans="1:12" ht="15" x14ac:dyDescent="0.25">
      <c r="A53" s="23"/>
      <c r="B53" s="24"/>
      <c r="C53" s="25"/>
      <c r="D53" s="30" t="s">
        <v>31</v>
      </c>
      <c r="E53" s="27" t="s">
        <v>58</v>
      </c>
      <c r="F53" s="28" t="s">
        <v>78</v>
      </c>
      <c r="G53" s="28">
        <v>7.02</v>
      </c>
      <c r="H53" s="28">
        <v>19.54</v>
      </c>
      <c r="I53" s="28">
        <v>23.6</v>
      </c>
      <c r="J53" s="28">
        <v>320</v>
      </c>
      <c r="K53" s="29">
        <v>87</v>
      </c>
      <c r="L53" s="28">
        <v>10.02</v>
      </c>
    </row>
    <row r="54" spans="1:12" ht="15" x14ac:dyDescent="0.25">
      <c r="A54" s="23"/>
      <c r="B54" s="24"/>
      <c r="C54" s="25"/>
      <c r="D54" s="30" t="s">
        <v>32</v>
      </c>
      <c r="E54" s="27" t="s">
        <v>59</v>
      </c>
      <c r="F54" s="28" t="s">
        <v>100</v>
      </c>
      <c r="G54" s="28">
        <v>14.38</v>
      </c>
      <c r="H54" s="28">
        <v>14.87</v>
      </c>
      <c r="I54" s="51" t="s">
        <v>101</v>
      </c>
      <c r="J54" s="28">
        <v>249.51</v>
      </c>
      <c r="K54" s="29">
        <v>285</v>
      </c>
      <c r="L54" s="28">
        <v>37.380000000000003</v>
      </c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 t="s">
        <v>102</v>
      </c>
      <c r="F56" s="28">
        <v>200</v>
      </c>
      <c r="G56" s="28">
        <v>1</v>
      </c>
      <c r="H56" s="28">
        <v>0</v>
      </c>
      <c r="I56" s="28">
        <v>18.2</v>
      </c>
      <c r="J56" s="28">
        <v>76</v>
      </c>
      <c r="K56" s="29">
        <v>445</v>
      </c>
      <c r="L56" s="28">
        <v>13.5</v>
      </c>
    </row>
    <row r="57" spans="1:12" ht="15" x14ac:dyDescent="0.25">
      <c r="A57" s="23"/>
      <c r="B57" s="24"/>
      <c r="C57" s="25"/>
      <c r="D57" s="30" t="s">
        <v>35</v>
      </c>
      <c r="E57" s="27" t="s">
        <v>54</v>
      </c>
      <c r="F57" s="28">
        <v>50</v>
      </c>
      <c r="G57" s="28">
        <v>4</v>
      </c>
      <c r="H57" s="28">
        <v>0</v>
      </c>
      <c r="I57" s="28">
        <v>24</v>
      </c>
      <c r="J57" s="28">
        <v>132</v>
      </c>
      <c r="K57" s="29">
        <v>0</v>
      </c>
      <c r="L57" s="28">
        <v>3.7</v>
      </c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 t="s">
        <v>60</v>
      </c>
      <c r="F59" s="28">
        <v>30</v>
      </c>
      <c r="G59" s="28"/>
      <c r="H59" s="28"/>
      <c r="I59" s="28"/>
      <c r="J59" s="28"/>
      <c r="K59" s="29"/>
      <c r="L59" s="28">
        <v>15</v>
      </c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380</v>
      </c>
      <c r="G61" s="36">
        <f>SUM(G52:G60)</f>
        <v>27.26</v>
      </c>
      <c r="H61" s="36">
        <f>SUM(H52:H60)</f>
        <v>39.519999999999996</v>
      </c>
      <c r="I61" s="36">
        <f>SUM(I52:I60)</f>
        <v>68.41</v>
      </c>
      <c r="J61" s="36">
        <f t="shared" ref="J61:L61" si="7">SUM(J52:J60)</f>
        <v>837.31</v>
      </c>
      <c r="K61" s="37"/>
      <c r="L61" s="36">
        <f t="shared" si="7"/>
        <v>84.600000000000009</v>
      </c>
    </row>
    <row r="62" spans="1:12" ht="15.75" customHeight="1" x14ac:dyDescent="0.2">
      <c r="A62" s="41">
        <f>A44</f>
        <v>1</v>
      </c>
      <c r="B62" s="42">
        <f>B44</f>
        <v>3</v>
      </c>
      <c r="C62" s="55" t="s">
        <v>37</v>
      </c>
      <c r="D62" s="56"/>
      <c r="E62" s="43"/>
      <c r="F62" s="44">
        <f>F51+F61</f>
        <v>380</v>
      </c>
      <c r="G62" s="44">
        <f>G51+G61</f>
        <v>36.04</v>
      </c>
      <c r="H62" s="44">
        <f>H51+H61</f>
        <v>53.47</v>
      </c>
      <c r="I62" s="44">
        <f>I51+I61</f>
        <v>118.03999999999999</v>
      </c>
      <c r="J62" s="44">
        <f t="shared" ref="J62:L62" si="8">J51+J61</f>
        <v>1191.9099999999999</v>
      </c>
      <c r="K62" s="44"/>
      <c r="L62" s="44">
        <f t="shared" si="8"/>
        <v>114.61000000000001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103</v>
      </c>
      <c r="F63" s="21" t="s">
        <v>62</v>
      </c>
      <c r="G63" s="21">
        <v>2.42</v>
      </c>
      <c r="H63" s="21">
        <v>5.5</v>
      </c>
      <c r="I63" s="21">
        <v>14.92</v>
      </c>
      <c r="J63" s="21">
        <v>115.18</v>
      </c>
      <c r="K63" s="22">
        <v>86</v>
      </c>
      <c r="L63" s="21">
        <v>11.34</v>
      </c>
    </row>
    <row r="64" spans="1:12" ht="15" x14ac:dyDescent="0.25">
      <c r="A64" s="23"/>
      <c r="B64" s="24"/>
      <c r="C64" s="25"/>
      <c r="D64" s="26"/>
      <c r="E64" s="27" t="s">
        <v>40</v>
      </c>
      <c r="F64" s="53" t="s">
        <v>88</v>
      </c>
      <c r="G64" s="28">
        <v>2.36</v>
      </c>
      <c r="H64" s="28">
        <v>7.49</v>
      </c>
      <c r="I64" s="28">
        <v>14.89</v>
      </c>
      <c r="J64" s="28">
        <v>136</v>
      </c>
      <c r="K64" s="29">
        <v>1</v>
      </c>
      <c r="L64" s="28">
        <v>6.32</v>
      </c>
    </row>
    <row r="65" spans="1:12" ht="15" x14ac:dyDescent="0.25">
      <c r="A65" s="23"/>
      <c r="B65" s="24"/>
      <c r="C65" s="25"/>
      <c r="D65" s="30" t="s">
        <v>25</v>
      </c>
      <c r="E65" s="27" t="s">
        <v>63</v>
      </c>
      <c r="F65" s="28" t="s">
        <v>64</v>
      </c>
      <c r="G65" s="28">
        <v>0.2</v>
      </c>
      <c r="H65" s="28">
        <v>0</v>
      </c>
      <c r="I65" s="28">
        <v>14</v>
      </c>
      <c r="J65" s="28">
        <v>28</v>
      </c>
      <c r="K65" s="29">
        <v>943</v>
      </c>
      <c r="L65" s="28">
        <v>2.35</v>
      </c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4.9799999999999995</v>
      </c>
      <c r="H70" s="36">
        <f>SUM(H63:H69)</f>
        <v>12.99</v>
      </c>
      <c r="I70" s="36">
        <f>SUM(I63:I69)</f>
        <v>43.81</v>
      </c>
      <c r="J70" s="36">
        <f t="shared" ref="J70:L70" si="9">SUM(J63:J69)</f>
        <v>279.18</v>
      </c>
      <c r="K70" s="37"/>
      <c r="L70" s="36">
        <f t="shared" si="9"/>
        <v>20.010000000000002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71</v>
      </c>
      <c r="F71" s="28">
        <v>0.04</v>
      </c>
      <c r="G71" s="28">
        <v>0.89</v>
      </c>
      <c r="H71" s="28">
        <v>1.55</v>
      </c>
      <c r="I71" s="28">
        <v>1.87</v>
      </c>
      <c r="J71" s="28">
        <v>25.08</v>
      </c>
      <c r="K71" s="29">
        <v>10</v>
      </c>
      <c r="L71" s="53" t="s">
        <v>105</v>
      </c>
    </row>
    <row r="72" spans="1:12" ht="15" x14ac:dyDescent="0.25">
      <c r="A72" s="23"/>
      <c r="B72" s="24"/>
      <c r="C72" s="25"/>
      <c r="D72" s="30" t="s">
        <v>31</v>
      </c>
      <c r="E72" s="27" t="s">
        <v>104</v>
      </c>
      <c r="F72" s="28">
        <v>250</v>
      </c>
      <c r="G72" s="28">
        <v>5.99</v>
      </c>
      <c r="H72" s="28">
        <v>7.54</v>
      </c>
      <c r="I72" s="28">
        <v>15.53</v>
      </c>
      <c r="J72" s="28">
        <v>148.28</v>
      </c>
      <c r="K72" s="29">
        <v>201</v>
      </c>
      <c r="L72" s="28">
        <v>10.52</v>
      </c>
    </row>
    <row r="73" spans="1:12" ht="15" x14ac:dyDescent="0.25">
      <c r="A73" s="23"/>
      <c r="B73" s="24"/>
      <c r="C73" s="25"/>
      <c r="D73" s="30" t="s">
        <v>32</v>
      </c>
      <c r="E73" s="27" t="s">
        <v>106</v>
      </c>
      <c r="F73" s="28">
        <v>150</v>
      </c>
      <c r="G73" s="28">
        <v>25.38</v>
      </c>
      <c r="H73" s="28">
        <v>21.25</v>
      </c>
      <c r="I73" s="28">
        <v>44.61</v>
      </c>
      <c r="J73" s="28">
        <v>471.25</v>
      </c>
      <c r="K73" s="29">
        <v>304</v>
      </c>
      <c r="L73" s="28">
        <v>39.340000000000003</v>
      </c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 t="s">
        <v>65</v>
      </c>
      <c r="F75" s="28" t="s">
        <v>107</v>
      </c>
      <c r="G75" s="28">
        <v>0.04</v>
      </c>
      <c r="H75" s="28">
        <v>0</v>
      </c>
      <c r="I75" s="28">
        <v>24.76</v>
      </c>
      <c r="J75" s="28">
        <v>94.2</v>
      </c>
      <c r="K75" s="29">
        <v>349</v>
      </c>
      <c r="L75" s="28">
        <v>4.5999999999999996</v>
      </c>
    </row>
    <row r="76" spans="1:12" ht="15" x14ac:dyDescent="0.25">
      <c r="A76" s="23"/>
      <c r="B76" s="24"/>
      <c r="C76" s="25"/>
      <c r="D76" s="30" t="s">
        <v>35</v>
      </c>
      <c r="E76" s="27" t="s">
        <v>69</v>
      </c>
      <c r="F76" s="28">
        <v>50</v>
      </c>
      <c r="G76" s="28">
        <v>4</v>
      </c>
      <c r="H76" s="28">
        <v>0</v>
      </c>
      <c r="I76" s="28">
        <v>24</v>
      </c>
      <c r="J76" s="28">
        <v>132</v>
      </c>
      <c r="K76" s="29">
        <v>0</v>
      </c>
      <c r="L76" s="28">
        <v>3.7</v>
      </c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 t="s">
        <v>144</v>
      </c>
      <c r="F78" s="28">
        <v>10</v>
      </c>
      <c r="G78" s="28"/>
      <c r="H78" s="28"/>
      <c r="I78" s="28"/>
      <c r="J78" s="28"/>
      <c r="K78" s="29"/>
      <c r="L78" s="28">
        <v>4.5</v>
      </c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460.03999999999996</v>
      </c>
      <c r="G80" s="36">
        <f>SUM(G71:G79)</f>
        <v>36.299999999999997</v>
      </c>
      <c r="H80" s="36">
        <f>SUM(H71:H79)</f>
        <v>30.34</v>
      </c>
      <c r="I80" s="36">
        <f>SUM(I71:I79)</f>
        <v>110.77</v>
      </c>
      <c r="J80" s="36">
        <f t="shared" ref="J80:L80" si="10">SUM(J71:J79)</f>
        <v>870.81000000000006</v>
      </c>
      <c r="K80" s="37"/>
      <c r="L80" s="36">
        <f t="shared" si="10"/>
        <v>62.660000000000004</v>
      </c>
    </row>
    <row r="81" spans="1:12" ht="15.75" customHeight="1" x14ac:dyDescent="0.2">
      <c r="A81" s="41">
        <f>A63</f>
        <v>1</v>
      </c>
      <c r="B81" s="42">
        <f>B63</f>
        <v>4</v>
      </c>
      <c r="C81" s="55" t="s">
        <v>37</v>
      </c>
      <c r="D81" s="56"/>
      <c r="E81" s="43"/>
      <c r="F81" s="44">
        <f>F70+F80</f>
        <v>460.03999999999996</v>
      </c>
      <c r="G81" s="44">
        <f>G70+G80</f>
        <v>41.279999999999994</v>
      </c>
      <c r="H81" s="44">
        <f>H70+H80</f>
        <v>43.33</v>
      </c>
      <c r="I81" s="44">
        <f>I70+I80</f>
        <v>154.57999999999998</v>
      </c>
      <c r="J81" s="44">
        <f t="shared" ref="J81:L81" si="11">J70+J80</f>
        <v>1149.99</v>
      </c>
      <c r="K81" s="44"/>
      <c r="L81" s="44">
        <f t="shared" si="11"/>
        <v>82.67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66</v>
      </c>
      <c r="F82" s="21">
        <v>120</v>
      </c>
      <c r="G82" s="21">
        <v>6.49</v>
      </c>
      <c r="H82" s="21">
        <v>8.44</v>
      </c>
      <c r="I82" s="52" t="s">
        <v>108</v>
      </c>
      <c r="J82" s="21">
        <v>108</v>
      </c>
      <c r="K82" s="22"/>
      <c r="L82" s="21">
        <v>19.5</v>
      </c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 t="s">
        <v>98</v>
      </c>
      <c r="F84" s="28" t="s">
        <v>92</v>
      </c>
      <c r="G84" s="28">
        <v>3.52</v>
      </c>
      <c r="H84" s="28">
        <v>3.72</v>
      </c>
      <c r="I84" s="28">
        <v>25.49</v>
      </c>
      <c r="J84" s="28">
        <v>145.19999999999999</v>
      </c>
      <c r="K84" s="29">
        <v>382</v>
      </c>
      <c r="L84" s="28">
        <v>12.4</v>
      </c>
    </row>
    <row r="85" spans="1:12" ht="15" x14ac:dyDescent="0.25">
      <c r="A85" s="23"/>
      <c r="B85" s="24"/>
      <c r="C85" s="25"/>
      <c r="D85" s="30" t="s">
        <v>26</v>
      </c>
      <c r="E85" s="27" t="s">
        <v>67</v>
      </c>
      <c r="F85" s="28">
        <v>0.25</v>
      </c>
      <c r="G85" s="28">
        <v>2</v>
      </c>
      <c r="H85" s="28">
        <v>0</v>
      </c>
      <c r="I85" s="28">
        <v>12</v>
      </c>
      <c r="J85" s="28">
        <v>66.25</v>
      </c>
      <c r="K85" s="29">
        <v>0</v>
      </c>
      <c r="L85" s="28">
        <v>1.85</v>
      </c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120.25</v>
      </c>
      <c r="G89" s="36">
        <f>SUM(G82:G88)</f>
        <v>12.01</v>
      </c>
      <c r="H89" s="36">
        <f>SUM(H82:H88)</f>
        <v>12.16</v>
      </c>
      <c r="I89" s="36">
        <f>SUM(I82:I88)</f>
        <v>37.489999999999995</v>
      </c>
      <c r="J89" s="36">
        <f t="shared" ref="J89:L89" si="12">SUM(J82:J88)</f>
        <v>319.45</v>
      </c>
      <c r="K89" s="37"/>
      <c r="L89" s="36">
        <f t="shared" si="12"/>
        <v>33.75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 t="s">
        <v>68</v>
      </c>
      <c r="F91" s="28">
        <v>250</v>
      </c>
      <c r="G91" s="28">
        <v>1.81</v>
      </c>
      <c r="H91" s="28">
        <v>4.91</v>
      </c>
      <c r="I91" s="28">
        <v>125.25</v>
      </c>
      <c r="J91" s="28">
        <v>102.5</v>
      </c>
      <c r="K91" s="29">
        <v>82</v>
      </c>
      <c r="L91" s="28">
        <v>11.37</v>
      </c>
    </row>
    <row r="92" spans="1:12" ht="15" x14ac:dyDescent="0.25">
      <c r="A92" s="23"/>
      <c r="B92" s="24"/>
      <c r="C92" s="25"/>
      <c r="D92" s="30" t="s">
        <v>32</v>
      </c>
      <c r="E92" s="27" t="s">
        <v>109</v>
      </c>
      <c r="F92" s="28">
        <v>150</v>
      </c>
      <c r="G92" s="28">
        <v>13.16</v>
      </c>
      <c r="H92" s="28">
        <v>14</v>
      </c>
      <c r="I92" s="28">
        <v>86.9</v>
      </c>
      <c r="J92" s="28">
        <v>504</v>
      </c>
      <c r="K92" s="29">
        <v>309</v>
      </c>
      <c r="L92" s="28">
        <v>3.9</v>
      </c>
    </row>
    <row r="93" spans="1:12" ht="15" x14ac:dyDescent="0.25">
      <c r="A93" s="23"/>
      <c r="B93" s="24"/>
      <c r="C93" s="25"/>
      <c r="D93" s="30" t="s">
        <v>33</v>
      </c>
      <c r="E93" s="27" t="s">
        <v>110</v>
      </c>
      <c r="F93" s="28">
        <v>100</v>
      </c>
      <c r="G93" s="28">
        <v>15.55</v>
      </c>
      <c r="H93" s="28">
        <v>11.55</v>
      </c>
      <c r="I93" s="28">
        <v>15.7</v>
      </c>
      <c r="J93" s="28">
        <v>228.75</v>
      </c>
      <c r="K93" s="29">
        <v>608</v>
      </c>
      <c r="L93" s="28">
        <v>43.5</v>
      </c>
    </row>
    <row r="94" spans="1:12" ht="15" x14ac:dyDescent="0.25">
      <c r="A94" s="23"/>
      <c r="B94" s="24"/>
      <c r="C94" s="25"/>
      <c r="D94" s="30" t="s">
        <v>34</v>
      </c>
      <c r="E94" s="27" t="s">
        <v>80</v>
      </c>
      <c r="F94" s="28" t="s">
        <v>92</v>
      </c>
      <c r="G94" s="28">
        <v>0.04</v>
      </c>
      <c r="H94" s="28">
        <v>0</v>
      </c>
      <c r="I94" s="28">
        <v>24.76</v>
      </c>
      <c r="J94" s="28" t="s">
        <v>70</v>
      </c>
      <c r="K94" s="29">
        <v>349</v>
      </c>
      <c r="L94" s="28">
        <v>4.5999999999999996</v>
      </c>
    </row>
    <row r="95" spans="1:12" ht="15" x14ac:dyDescent="0.25">
      <c r="A95" s="23"/>
      <c r="B95" s="24"/>
      <c r="C95" s="25"/>
      <c r="D95" s="30" t="s">
        <v>35</v>
      </c>
      <c r="E95" s="27" t="s">
        <v>69</v>
      </c>
      <c r="F95" s="28">
        <v>50</v>
      </c>
      <c r="G95" s="28">
        <v>4</v>
      </c>
      <c r="H95" s="28">
        <v>0</v>
      </c>
      <c r="I95" s="28">
        <v>24</v>
      </c>
      <c r="J95" s="28">
        <v>132</v>
      </c>
      <c r="K95" s="29">
        <v>0</v>
      </c>
      <c r="L95" s="28">
        <v>3.7</v>
      </c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 t="s">
        <v>111</v>
      </c>
      <c r="F97" s="28">
        <v>50</v>
      </c>
      <c r="G97" s="28">
        <v>0.32</v>
      </c>
      <c r="H97" s="28">
        <v>1.1000000000000001</v>
      </c>
      <c r="I97" s="28">
        <v>2.08</v>
      </c>
      <c r="J97" s="28">
        <v>19.68</v>
      </c>
      <c r="K97" s="29"/>
      <c r="L97" s="28">
        <v>1.23</v>
      </c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600</v>
      </c>
      <c r="G99" s="36">
        <f>SUM(G90:G98)</f>
        <v>34.880000000000003</v>
      </c>
      <c r="H99" s="36">
        <f>SUM(H90:H98)</f>
        <v>31.560000000000002</v>
      </c>
      <c r="I99" s="36">
        <f>SUM(I90:I98)</f>
        <v>278.69</v>
      </c>
      <c r="J99" s="36">
        <f t="shared" ref="J99:L99" si="13">SUM(J90:J98)</f>
        <v>986.93</v>
      </c>
      <c r="K99" s="37"/>
      <c r="L99" s="36">
        <f t="shared" si="13"/>
        <v>68.3</v>
      </c>
    </row>
    <row r="100" spans="1:12" ht="15.75" customHeight="1" x14ac:dyDescent="0.2">
      <c r="A100" s="41">
        <f>A82</f>
        <v>1</v>
      </c>
      <c r="B100" s="42">
        <f>B82</f>
        <v>5</v>
      </c>
      <c r="C100" s="55" t="s">
        <v>37</v>
      </c>
      <c r="D100" s="56"/>
      <c r="E100" s="43"/>
      <c r="F100" s="44">
        <f>F89+F99</f>
        <v>720.25</v>
      </c>
      <c r="G100" s="44">
        <f>G89+G99</f>
        <v>46.89</v>
      </c>
      <c r="H100" s="44">
        <f>H89+H99</f>
        <v>43.72</v>
      </c>
      <c r="I100" s="44">
        <f>I89+I99</f>
        <v>316.18</v>
      </c>
      <c r="J100" s="44">
        <f t="shared" ref="J100:L100" si="14">J89+J99</f>
        <v>1306.3799999999999</v>
      </c>
      <c r="K100" s="44"/>
      <c r="L100" s="44">
        <f t="shared" si="14"/>
        <v>102.05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72</v>
      </c>
      <c r="F101" s="21">
        <v>30</v>
      </c>
      <c r="G101" s="21">
        <v>5.0999999999999996</v>
      </c>
      <c r="H101" s="21">
        <v>4.5999999999999996</v>
      </c>
      <c r="I101" s="21">
        <v>30</v>
      </c>
      <c r="J101" s="21">
        <v>63</v>
      </c>
      <c r="K101" s="22">
        <v>209</v>
      </c>
      <c r="L101" s="21">
        <v>13</v>
      </c>
    </row>
    <row r="102" spans="1:12" ht="15" x14ac:dyDescent="0.25">
      <c r="A102" s="23"/>
      <c r="B102" s="24"/>
      <c r="C102" s="25"/>
      <c r="D102" s="26"/>
      <c r="E102" s="27" t="s">
        <v>40</v>
      </c>
      <c r="F102" s="28" t="s">
        <v>88</v>
      </c>
      <c r="G102" s="28">
        <v>2.36</v>
      </c>
      <c r="H102" s="28">
        <v>7.49</v>
      </c>
      <c r="I102" s="28">
        <v>14.89</v>
      </c>
      <c r="J102" s="28">
        <v>136</v>
      </c>
      <c r="K102" s="29">
        <v>1</v>
      </c>
      <c r="L102" s="28">
        <v>6.32</v>
      </c>
    </row>
    <row r="103" spans="1:12" ht="15" x14ac:dyDescent="0.25">
      <c r="A103" s="23"/>
      <c r="B103" s="24"/>
      <c r="C103" s="25"/>
      <c r="D103" s="30" t="s">
        <v>25</v>
      </c>
      <c r="E103" s="27" t="s">
        <v>63</v>
      </c>
      <c r="F103" s="28" t="s">
        <v>41</v>
      </c>
      <c r="G103" s="28">
        <v>0.2</v>
      </c>
      <c r="H103" s="28">
        <v>0</v>
      </c>
      <c r="I103" s="28">
        <v>14</v>
      </c>
      <c r="J103" s="28">
        <v>28</v>
      </c>
      <c r="K103" s="29">
        <v>943</v>
      </c>
      <c r="L103" s="28">
        <v>2.35</v>
      </c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 t="s">
        <v>112</v>
      </c>
      <c r="F105" s="28">
        <v>0.17</v>
      </c>
      <c r="G105" s="28"/>
      <c r="H105" s="28"/>
      <c r="I105" s="28"/>
      <c r="J105" s="28"/>
      <c r="K105" s="29"/>
      <c r="L105" s="28">
        <v>29.75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30.17</v>
      </c>
      <c r="G108" s="36">
        <f t="shared" ref="G108:J108" si="15">SUM(G101:G107)</f>
        <v>7.6599999999999993</v>
      </c>
      <c r="H108" s="36">
        <f t="shared" si="15"/>
        <v>12.09</v>
      </c>
      <c r="I108" s="36">
        <f t="shared" si="15"/>
        <v>58.89</v>
      </c>
      <c r="J108" s="36">
        <f t="shared" si="15"/>
        <v>227</v>
      </c>
      <c r="K108" s="37"/>
      <c r="L108" s="36">
        <f>SUM(L101:L107)</f>
        <v>51.42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119</v>
      </c>
      <c r="F109" s="28">
        <v>0.05</v>
      </c>
      <c r="G109" s="28">
        <v>9.64</v>
      </c>
      <c r="H109" s="28">
        <v>60.76</v>
      </c>
      <c r="I109" s="28">
        <v>36.46</v>
      </c>
      <c r="J109" s="28">
        <v>707</v>
      </c>
      <c r="K109" s="29">
        <v>24</v>
      </c>
      <c r="L109" s="28">
        <v>9</v>
      </c>
    </row>
    <row r="110" spans="1:12" ht="15" x14ac:dyDescent="0.25">
      <c r="A110" s="23"/>
      <c r="B110" s="24"/>
      <c r="C110" s="25"/>
      <c r="D110" s="30" t="s">
        <v>31</v>
      </c>
      <c r="E110" s="27" t="s">
        <v>113</v>
      </c>
      <c r="F110" s="28" t="s">
        <v>114</v>
      </c>
      <c r="G110" s="28">
        <v>6.39</v>
      </c>
      <c r="H110" s="28">
        <v>19.420000000000002</v>
      </c>
      <c r="I110" s="28">
        <v>34.25</v>
      </c>
      <c r="J110" s="28">
        <v>365</v>
      </c>
      <c r="K110" s="29">
        <v>81</v>
      </c>
      <c r="L110" s="28">
        <v>9.1199999999999992</v>
      </c>
    </row>
    <row r="111" spans="1:12" ht="15" x14ac:dyDescent="0.25">
      <c r="A111" s="23"/>
      <c r="B111" s="24"/>
      <c r="C111" s="25"/>
      <c r="D111" s="30" t="s">
        <v>32</v>
      </c>
      <c r="E111" s="27" t="s">
        <v>115</v>
      </c>
      <c r="F111" s="28">
        <v>150</v>
      </c>
      <c r="G111" s="28">
        <v>5.75</v>
      </c>
      <c r="H111" s="28">
        <v>4.0599999999999996</v>
      </c>
      <c r="I111" s="28">
        <v>25.76</v>
      </c>
      <c r="J111" s="28">
        <v>162.5</v>
      </c>
      <c r="K111" s="29">
        <v>302</v>
      </c>
      <c r="L111" s="28">
        <v>4.7300000000000004</v>
      </c>
    </row>
    <row r="112" spans="1:12" ht="15" x14ac:dyDescent="0.25">
      <c r="A112" s="23"/>
      <c r="B112" s="24"/>
      <c r="C112" s="25"/>
      <c r="D112" s="30" t="s">
        <v>33</v>
      </c>
      <c r="E112" s="27" t="s">
        <v>116</v>
      </c>
      <c r="F112" s="28">
        <v>100</v>
      </c>
      <c r="G112" s="28">
        <v>15.55</v>
      </c>
      <c r="H112" s="28">
        <v>11.55</v>
      </c>
      <c r="I112" s="28">
        <v>15.7</v>
      </c>
      <c r="J112" s="28">
        <v>228.75</v>
      </c>
      <c r="K112" s="29">
        <v>268</v>
      </c>
      <c r="L112" s="28">
        <v>43.5</v>
      </c>
    </row>
    <row r="113" spans="1:12" ht="15" x14ac:dyDescent="0.25">
      <c r="A113" s="23"/>
      <c r="B113" s="24"/>
      <c r="C113" s="25"/>
      <c r="D113" s="30" t="s">
        <v>34</v>
      </c>
      <c r="E113" s="27" t="s">
        <v>117</v>
      </c>
      <c r="F113" s="28" t="s">
        <v>118</v>
      </c>
      <c r="G113" s="28">
        <v>9</v>
      </c>
      <c r="H113" s="28">
        <v>2.2799999999999998</v>
      </c>
      <c r="I113" s="28">
        <v>15.42</v>
      </c>
      <c r="J113" s="28">
        <v>144.66999999999999</v>
      </c>
      <c r="K113" s="29">
        <v>377</v>
      </c>
      <c r="L113" s="28">
        <v>3.8</v>
      </c>
    </row>
    <row r="114" spans="1:12" ht="15" x14ac:dyDescent="0.25">
      <c r="A114" s="23"/>
      <c r="B114" s="24"/>
      <c r="C114" s="25"/>
      <c r="D114" s="30" t="s">
        <v>35</v>
      </c>
      <c r="E114" s="27" t="s">
        <v>73</v>
      </c>
      <c r="F114" s="28">
        <v>50</v>
      </c>
      <c r="G114" s="28">
        <v>4</v>
      </c>
      <c r="H114" s="28">
        <v>0</v>
      </c>
      <c r="I114" s="28">
        <v>24</v>
      </c>
      <c r="J114" s="28">
        <v>132</v>
      </c>
      <c r="K114" s="29">
        <v>0</v>
      </c>
      <c r="L114" s="53" t="s">
        <v>120</v>
      </c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 t="s">
        <v>111</v>
      </c>
      <c r="F116" s="28">
        <v>50</v>
      </c>
      <c r="G116" s="28">
        <v>0.32</v>
      </c>
      <c r="H116" s="28">
        <v>1.1000000000000001</v>
      </c>
      <c r="I116" s="28">
        <v>2.08</v>
      </c>
      <c r="J116" s="28">
        <v>19.68</v>
      </c>
      <c r="K116" s="29"/>
      <c r="L116" s="28">
        <v>1.23</v>
      </c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350.05</v>
      </c>
      <c r="G118" s="36">
        <f t="shared" ref="G118:J118" si="16">SUM(G109:G117)</f>
        <v>50.65</v>
      </c>
      <c r="H118" s="36">
        <f t="shared" si="16"/>
        <v>99.17</v>
      </c>
      <c r="I118" s="36">
        <f t="shared" si="16"/>
        <v>153.67000000000004</v>
      </c>
      <c r="J118" s="36">
        <f t="shared" si="16"/>
        <v>1759.6000000000001</v>
      </c>
      <c r="K118" s="37"/>
      <c r="L118" s="36">
        <f>SUM(L109:L117)</f>
        <v>71.38</v>
      </c>
    </row>
    <row r="119" spans="1:12" ht="15" x14ac:dyDescent="0.2">
      <c r="A119" s="41">
        <f>A101</f>
        <v>2</v>
      </c>
      <c r="B119" s="42">
        <f>B101</f>
        <v>1</v>
      </c>
      <c r="C119" s="55" t="s">
        <v>37</v>
      </c>
      <c r="D119" s="56"/>
      <c r="E119" s="43"/>
      <c r="F119" s="44">
        <f>F108+F118</f>
        <v>380.22</v>
      </c>
      <c r="G119" s="44">
        <f>G108+G118</f>
        <v>58.309999999999995</v>
      </c>
      <c r="H119" s="44">
        <f>H108+H118</f>
        <v>111.26</v>
      </c>
      <c r="I119" s="44">
        <f>I108+I118</f>
        <v>212.56000000000006</v>
      </c>
      <c r="J119" s="44">
        <f t="shared" ref="J119:L119" si="17">J108+J118</f>
        <v>1986.6000000000001</v>
      </c>
      <c r="K119" s="44"/>
      <c r="L119" s="44">
        <f t="shared" si="17"/>
        <v>122.8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74</v>
      </c>
      <c r="F120" s="21" t="s">
        <v>97</v>
      </c>
      <c r="G120" s="21">
        <v>2.82</v>
      </c>
      <c r="H120" s="21">
        <v>3</v>
      </c>
      <c r="I120" s="21">
        <v>12.86</v>
      </c>
      <c r="J120" s="21">
        <v>87.2</v>
      </c>
      <c r="K120" s="22">
        <v>90</v>
      </c>
      <c r="L120" s="21">
        <v>10.94</v>
      </c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 t="s">
        <v>75</v>
      </c>
      <c r="F122" s="28" t="s">
        <v>92</v>
      </c>
      <c r="G122" s="28">
        <v>3.52</v>
      </c>
      <c r="H122" s="28">
        <v>3.72</v>
      </c>
      <c r="I122" s="28">
        <v>25.49</v>
      </c>
      <c r="J122" s="28">
        <v>145.19999999999999</v>
      </c>
      <c r="K122" s="29">
        <v>382</v>
      </c>
      <c r="L122" s="51" t="s">
        <v>121</v>
      </c>
    </row>
    <row r="123" spans="1:12" ht="15" x14ac:dyDescent="0.25">
      <c r="A123" s="45"/>
      <c r="B123" s="24"/>
      <c r="C123" s="25"/>
      <c r="D123" s="30" t="s">
        <v>26</v>
      </c>
      <c r="E123" s="27" t="s">
        <v>40</v>
      </c>
      <c r="F123" s="28" t="s">
        <v>88</v>
      </c>
      <c r="G123" s="28">
        <v>2.36</v>
      </c>
      <c r="H123" s="28">
        <v>7.49</v>
      </c>
      <c r="I123" s="28">
        <v>14.89</v>
      </c>
      <c r="J123" s="28">
        <v>136</v>
      </c>
      <c r="K123" s="29">
        <v>1</v>
      </c>
      <c r="L123" s="28">
        <v>6.32</v>
      </c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 t="shared" ref="G127:J127" si="18">SUM(G120:G126)</f>
        <v>8.6999999999999993</v>
      </c>
      <c r="H127" s="36">
        <f t="shared" si="18"/>
        <v>14.21</v>
      </c>
      <c r="I127" s="36">
        <f t="shared" si="18"/>
        <v>53.239999999999995</v>
      </c>
      <c r="J127" s="36">
        <f t="shared" si="18"/>
        <v>368.4</v>
      </c>
      <c r="K127" s="37"/>
      <c r="L127" s="36">
        <f>SUM(L120:L126)</f>
        <v>17.259999999999998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76</v>
      </c>
      <c r="F128" s="28">
        <v>50</v>
      </c>
      <c r="G128" s="28">
        <v>0.85</v>
      </c>
      <c r="H128" s="28">
        <v>3.05</v>
      </c>
      <c r="I128" s="28">
        <v>5.41</v>
      </c>
      <c r="J128" s="28">
        <v>52.44</v>
      </c>
      <c r="K128" s="29">
        <v>45</v>
      </c>
      <c r="L128" s="28">
        <v>6.8</v>
      </c>
    </row>
    <row r="129" spans="1:12" ht="15" x14ac:dyDescent="0.25">
      <c r="A129" s="45"/>
      <c r="B129" s="24"/>
      <c r="C129" s="25"/>
      <c r="D129" s="30" t="s">
        <v>31</v>
      </c>
      <c r="E129" s="27" t="s">
        <v>77</v>
      </c>
      <c r="F129" s="28" t="s">
        <v>78</v>
      </c>
      <c r="G129" s="28">
        <v>6.55</v>
      </c>
      <c r="H129" s="28">
        <v>20.25</v>
      </c>
      <c r="I129" s="28">
        <v>45.22</v>
      </c>
      <c r="J129" s="28">
        <v>424</v>
      </c>
      <c r="K129" s="29">
        <v>94</v>
      </c>
      <c r="L129" s="28">
        <v>9.83</v>
      </c>
    </row>
    <row r="130" spans="1:12" ht="15" x14ac:dyDescent="0.25">
      <c r="A130" s="45"/>
      <c r="B130" s="24"/>
      <c r="C130" s="25"/>
      <c r="D130" s="30" t="s">
        <v>32</v>
      </c>
      <c r="E130" s="27" t="s">
        <v>122</v>
      </c>
      <c r="F130" s="28">
        <v>250</v>
      </c>
      <c r="G130" s="28">
        <v>27.53</v>
      </c>
      <c r="H130" s="28">
        <v>7.47</v>
      </c>
      <c r="I130" s="28">
        <v>21.95</v>
      </c>
      <c r="J130" s="28">
        <v>265</v>
      </c>
      <c r="K130" s="29">
        <v>436</v>
      </c>
      <c r="L130" s="28">
        <v>43.94</v>
      </c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 t="s">
        <v>123</v>
      </c>
      <c r="F132" s="28">
        <v>200</v>
      </c>
      <c r="G132" s="28">
        <v>1</v>
      </c>
      <c r="H132" s="28">
        <v>0</v>
      </c>
      <c r="I132" s="28">
        <v>18.2</v>
      </c>
      <c r="J132" s="28">
        <v>76</v>
      </c>
      <c r="K132" s="29">
        <v>445</v>
      </c>
      <c r="L132" s="28">
        <v>13.5</v>
      </c>
    </row>
    <row r="133" spans="1:12" ht="15" x14ac:dyDescent="0.25">
      <c r="A133" s="45"/>
      <c r="B133" s="24"/>
      <c r="C133" s="25"/>
      <c r="D133" s="30" t="s">
        <v>35</v>
      </c>
      <c r="E133" s="27" t="s">
        <v>54</v>
      </c>
      <c r="F133" s="28">
        <v>50</v>
      </c>
      <c r="G133" s="28">
        <v>4</v>
      </c>
      <c r="H133" s="28">
        <v>0</v>
      </c>
      <c r="I133" s="28">
        <v>24</v>
      </c>
      <c r="J133" s="28">
        <v>132</v>
      </c>
      <c r="K133" s="29">
        <v>0</v>
      </c>
      <c r="L133" s="28">
        <v>3.7</v>
      </c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550</v>
      </c>
      <c r="G137" s="36">
        <f t="shared" ref="G137:J137" si="19">SUM(G128:G136)</f>
        <v>39.93</v>
      </c>
      <c r="H137" s="36">
        <f t="shared" si="19"/>
        <v>30.77</v>
      </c>
      <c r="I137" s="36">
        <f t="shared" si="19"/>
        <v>114.78</v>
      </c>
      <c r="J137" s="36">
        <f t="shared" si="19"/>
        <v>949.44</v>
      </c>
      <c r="K137" s="37"/>
      <c r="L137" s="36">
        <f>SUM(L128:L136)</f>
        <v>77.77</v>
      </c>
    </row>
    <row r="138" spans="1:12" ht="15" x14ac:dyDescent="0.2">
      <c r="A138" s="47">
        <f>A120</f>
        <v>2</v>
      </c>
      <c r="B138" s="47">
        <f>B120</f>
        <v>2</v>
      </c>
      <c r="C138" s="55" t="s">
        <v>37</v>
      </c>
      <c r="D138" s="56"/>
      <c r="E138" s="43"/>
      <c r="F138" s="44">
        <f>F127+F137</f>
        <v>550</v>
      </c>
      <c r="G138" s="44">
        <f>G127+G137</f>
        <v>48.629999999999995</v>
      </c>
      <c r="H138" s="44">
        <f>H127+H137</f>
        <v>44.980000000000004</v>
      </c>
      <c r="I138" s="44">
        <f>I127+I137</f>
        <v>168.01999999999998</v>
      </c>
      <c r="J138" s="44">
        <f t="shared" ref="J138:L138" si="20">J127+J137</f>
        <v>1317.8400000000001</v>
      </c>
      <c r="K138" s="44"/>
      <c r="L138" s="44">
        <f t="shared" si="20"/>
        <v>95.03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84</v>
      </c>
      <c r="F139" s="54" t="s">
        <v>124</v>
      </c>
      <c r="G139" s="21">
        <v>5.8</v>
      </c>
      <c r="H139" s="21">
        <v>8.3000000000000007</v>
      </c>
      <c r="I139" s="21">
        <v>14.83</v>
      </c>
      <c r="J139" s="21">
        <v>157</v>
      </c>
      <c r="K139" s="22">
        <v>3</v>
      </c>
      <c r="L139" s="21">
        <v>21.6</v>
      </c>
    </row>
    <row r="140" spans="1:12" ht="15" x14ac:dyDescent="0.25">
      <c r="A140" s="23"/>
      <c r="B140" s="24"/>
      <c r="C140" s="25"/>
      <c r="D140" s="26"/>
      <c r="E140" s="27" t="s">
        <v>125</v>
      </c>
      <c r="F140" s="28">
        <v>100</v>
      </c>
      <c r="G140" s="28">
        <v>1.5</v>
      </c>
      <c r="H140" s="28">
        <v>2</v>
      </c>
      <c r="I140" s="28">
        <v>18</v>
      </c>
      <c r="J140" s="28">
        <v>93</v>
      </c>
      <c r="K140" s="29">
        <v>169</v>
      </c>
      <c r="L140" s="28">
        <v>13.33</v>
      </c>
    </row>
    <row r="141" spans="1:12" ht="15" x14ac:dyDescent="0.25">
      <c r="A141" s="23"/>
      <c r="B141" s="24"/>
      <c r="C141" s="25"/>
      <c r="D141" s="30" t="s">
        <v>25</v>
      </c>
      <c r="E141" s="27" t="s">
        <v>53</v>
      </c>
      <c r="F141" s="28" t="s">
        <v>41</v>
      </c>
      <c r="G141" s="28">
        <v>0.2</v>
      </c>
      <c r="H141" s="28">
        <v>0</v>
      </c>
      <c r="I141" s="28">
        <v>14</v>
      </c>
      <c r="J141" s="28">
        <v>28</v>
      </c>
      <c r="K141" s="29">
        <v>943</v>
      </c>
      <c r="L141" s="28">
        <v>2.35</v>
      </c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 t="s">
        <v>126</v>
      </c>
      <c r="F143" s="28">
        <v>0.2</v>
      </c>
      <c r="G143" s="28"/>
      <c r="H143" s="28"/>
      <c r="I143" s="28"/>
      <c r="J143" s="28"/>
      <c r="K143" s="29"/>
      <c r="L143" s="28">
        <v>40</v>
      </c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100.2</v>
      </c>
      <c r="G146" s="36">
        <f t="shared" ref="G146:J146" si="21">SUM(G139:G145)</f>
        <v>7.5</v>
      </c>
      <c r="H146" s="36">
        <f t="shared" si="21"/>
        <v>10.3</v>
      </c>
      <c r="I146" s="36">
        <f t="shared" si="21"/>
        <v>46.83</v>
      </c>
      <c r="J146" s="36">
        <f t="shared" si="21"/>
        <v>278</v>
      </c>
      <c r="K146" s="37"/>
      <c r="L146" s="36">
        <f>SUM(L139:L145)</f>
        <v>77.28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 t="s">
        <v>85</v>
      </c>
      <c r="F148" s="28">
        <v>250</v>
      </c>
      <c r="G148" s="28">
        <v>2.69</v>
      </c>
      <c r="H148" s="28">
        <v>2.84</v>
      </c>
      <c r="I148" s="28">
        <v>17.14</v>
      </c>
      <c r="J148" s="28">
        <v>104.75</v>
      </c>
      <c r="K148" s="29">
        <v>208</v>
      </c>
      <c r="L148" s="28">
        <v>9.9600000000000009</v>
      </c>
    </row>
    <row r="149" spans="1:12" ht="15" x14ac:dyDescent="0.25">
      <c r="A149" s="23"/>
      <c r="B149" s="24"/>
      <c r="C149" s="25"/>
      <c r="D149" s="30" t="s">
        <v>32</v>
      </c>
      <c r="E149" s="27" t="s">
        <v>127</v>
      </c>
      <c r="F149" s="28">
        <v>200</v>
      </c>
      <c r="G149" s="28">
        <v>3.7</v>
      </c>
      <c r="H149" s="28">
        <v>8.64</v>
      </c>
      <c r="I149" s="28">
        <v>46.03</v>
      </c>
      <c r="J149" s="28">
        <v>284.7</v>
      </c>
      <c r="K149" s="29">
        <v>336</v>
      </c>
      <c r="L149" s="28">
        <v>38.700000000000003</v>
      </c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 t="s">
        <v>80</v>
      </c>
      <c r="F151" s="28" t="s">
        <v>92</v>
      </c>
      <c r="G151" s="28">
        <v>0.04</v>
      </c>
      <c r="H151" s="28">
        <v>0</v>
      </c>
      <c r="I151" s="28">
        <v>24.76</v>
      </c>
      <c r="J151" s="53" t="s">
        <v>128</v>
      </c>
      <c r="K151" s="29">
        <v>349</v>
      </c>
      <c r="L151" s="28">
        <v>4.5999999999999996</v>
      </c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 t="s">
        <v>54</v>
      </c>
      <c r="F153" s="28">
        <v>50</v>
      </c>
      <c r="G153" s="28">
        <v>4</v>
      </c>
      <c r="H153" s="28">
        <v>0</v>
      </c>
      <c r="I153" s="28">
        <v>24</v>
      </c>
      <c r="J153" s="28">
        <v>132</v>
      </c>
      <c r="K153" s="29">
        <v>0</v>
      </c>
      <c r="L153" s="28">
        <v>3.7</v>
      </c>
    </row>
    <row r="154" spans="1:12" ht="15" x14ac:dyDescent="0.25">
      <c r="A154" s="23"/>
      <c r="B154" s="24"/>
      <c r="C154" s="25"/>
      <c r="D154" s="26"/>
      <c r="E154" s="27" t="s">
        <v>129</v>
      </c>
      <c r="F154" s="28">
        <v>30</v>
      </c>
      <c r="G154" s="28"/>
      <c r="H154" s="28"/>
      <c r="I154" s="28"/>
      <c r="J154" s="28"/>
      <c r="K154" s="29"/>
      <c r="L154" s="28">
        <v>15</v>
      </c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530</v>
      </c>
      <c r="G156" s="36">
        <f t="shared" ref="G156:J156" si="22">SUM(G147:G155)</f>
        <v>10.43</v>
      </c>
      <c r="H156" s="36">
        <f t="shared" si="22"/>
        <v>11.48</v>
      </c>
      <c r="I156" s="36">
        <f t="shared" si="22"/>
        <v>111.93</v>
      </c>
      <c r="J156" s="36">
        <f t="shared" si="22"/>
        <v>521.45000000000005</v>
      </c>
      <c r="K156" s="37"/>
      <c r="L156" s="36">
        <f>SUM(L147:L155)</f>
        <v>71.960000000000008</v>
      </c>
    </row>
    <row r="157" spans="1:12" ht="15" x14ac:dyDescent="0.2">
      <c r="A157" s="41">
        <f>A139</f>
        <v>2</v>
      </c>
      <c r="B157" s="42">
        <f>B139</f>
        <v>3</v>
      </c>
      <c r="C157" s="55" t="s">
        <v>37</v>
      </c>
      <c r="D157" s="56"/>
      <c r="E157" s="43"/>
      <c r="F157" s="44">
        <f>F146+F156</f>
        <v>630.20000000000005</v>
      </c>
      <c r="G157" s="44">
        <f>G146+G156</f>
        <v>17.93</v>
      </c>
      <c r="H157" s="44">
        <f>H146+H156</f>
        <v>21.78</v>
      </c>
      <c r="I157" s="44">
        <f>I146+I156</f>
        <v>158.76</v>
      </c>
      <c r="J157" s="44">
        <f t="shared" ref="J157:L157" si="23">J146+J156</f>
        <v>799.45</v>
      </c>
      <c r="K157" s="44"/>
      <c r="L157" s="44">
        <f t="shared" si="23"/>
        <v>149.24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130</v>
      </c>
      <c r="F158" s="21" t="s">
        <v>131</v>
      </c>
      <c r="G158" s="21">
        <v>4</v>
      </c>
      <c r="H158" s="21">
        <v>3</v>
      </c>
      <c r="I158" s="21">
        <v>26</v>
      </c>
      <c r="J158" s="21">
        <v>165</v>
      </c>
      <c r="K158" s="22">
        <v>205</v>
      </c>
      <c r="L158" s="21">
        <v>24.34</v>
      </c>
    </row>
    <row r="159" spans="1:12" ht="15" x14ac:dyDescent="0.25">
      <c r="A159" s="23"/>
      <c r="B159" s="24"/>
      <c r="C159" s="25"/>
      <c r="D159" s="26"/>
      <c r="E159" s="27" t="s">
        <v>132</v>
      </c>
      <c r="F159" s="28" t="s">
        <v>133</v>
      </c>
      <c r="G159" s="28">
        <v>13.78</v>
      </c>
      <c r="H159" s="28">
        <v>12.64</v>
      </c>
      <c r="I159" s="28">
        <v>60.11</v>
      </c>
      <c r="J159" s="28">
        <v>394.35</v>
      </c>
      <c r="K159" s="29">
        <v>2</v>
      </c>
      <c r="L159" s="28">
        <v>4.55</v>
      </c>
    </row>
    <row r="160" spans="1:12" ht="15" x14ac:dyDescent="0.25">
      <c r="A160" s="23"/>
      <c r="B160" s="24"/>
      <c r="C160" s="25"/>
      <c r="D160" s="30" t="s">
        <v>25</v>
      </c>
      <c r="E160" s="27" t="s">
        <v>134</v>
      </c>
      <c r="F160" s="28" t="s">
        <v>118</v>
      </c>
      <c r="G160" s="28">
        <v>9</v>
      </c>
      <c r="H160" s="28">
        <v>2.2799999999999998</v>
      </c>
      <c r="I160" s="28">
        <v>15.42</v>
      </c>
      <c r="J160" s="28">
        <v>144.66999999999999</v>
      </c>
      <c r="K160" s="29">
        <v>377</v>
      </c>
      <c r="L160" s="28">
        <v>3.8</v>
      </c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 t="shared" ref="G165:J165" si="24">SUM(G158:G164)</f>
        <v>26.78</v>
      </c>
      <c r="H165" s="36">
        <f t="shared" si="24"/>
        <v>17.920000000000002</v>
      </c>
      <c r="I165" s="36">
        <f t="shared" si="24"/>
        <v>101.53</v>
      </c>
      <c r="J165" s="36">
        <f t="shared" si="24"/>
        <v>704.02</v>
      </c>
      <c r="K165" s="37"/>
      <c r="L165" s="36">
        <f>SUM(L158:L164)</f>
        <v>32.69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137</v>
      </c>
      <c r="F166" s="28">
        <v>100</v>
      </c>
      <c r="G166" s="28">
        <v>1.43</v>
      </c>
      <c r="H166" s="28">
        <v>6.09</v>
      </c>
      <c r="I166" s="28">
        <v>8.36</v>
      </c>
      <c r="J166" s="28">
        <v>93.9</v>
      </c>
      <c r="K166" s="29">
        <v>52</v>
      </c>
      <c r="L166" s="28">
        <v>6</v>
      </c>
    </row>
    <row r="167" spans="1:12" ht="15" x14ac:dyDescent="0.25">
      <c r="A167" s="23"/>
      <c r="B167" s="24"/>
      <c r="C167" s="25"/>
      <c r="D167" s="30" t="s">
        <v>31</v>
      </c>
      <c r="E167" s="27" t="s">
        <v>135</v>
      </c>
      <c r="F167" s="28">
        <v>250</v>
      </c>
      <c r="G167" s="28">
        <v>8.61</v>
      </c>
      <c r="H167" s="28">
        <v>8.4</v>
      </c>
      <c r="I167" s="28">
        <v>14.34</v>
      </c>
      <c r="J167" s="28">
        <v>167.25</v>
      </c>
      <c r="K167" s="29">
        <v>87</v>
      </c>
      <c r="L167" s="28">
        <v>18.690000000000001</v>
      </c>
    </row>
    <row r="168" spans="1:12" ht="15" x14ac:dyDescent="0.25">
      <c r="A168" s="23"/>
      <c r="B168" s="24"/>
      <c r="C168" s="25"/>
      <c r="D168" s="30" t="s">
        <v>32</v>
      </c>
      <c r="E168" s="27" t="s">
        <v>136</v>
      </c>
      <c r="F168" s="28">
        <v>150</v>
      </c>
      <c r="G168" s="28">
        <v>2.3199999999999998</v>
      </c>
      <c r="H168" s="28">
        <v>4.29</v>
      </c>
      <c r="I168" s="28">
        <v>20.5</v>
      </c>
      <c r="J168" s="28">
        <v>122.15</v>
      </c>
      <c r="K168" s="29">
        <v>84</v>
      </c>
      <c r="L168" s="28">
        <v>2.9</v>
      </c>
    </row>
    <row r="169" spans="1:12" ht="15" x14ac:dyDescent="0.25">
      <c r="A169" s="23"/>
      <c r="B169" s="24"/>
      <c r="C169" s="25"/>
      <c r="D169" s="30" t="s">
        <v>33</v>
      </c>
      <c r="E169" s="27" t="s">
        <v>79</v>
      </c>
      <c r="F169" s="28">
        <v>100</v>
      </c>
      <c r="G169" s="28">
        <v>15.55</v>
      </c>
      <c r="H169" s="28">
        <v>11.55</v>
      </c>
      <c r="I169" s="28">
        <v>15.7</v>
      </c>
      <c r="J169" s="28">
        <v>228.75</v>
      </c>
      <c r="K169" s="29">
        <v>608</v>
      </c>
      <c r="L169" s="28">
        <v>43.5</v>
      </c>
    </row>
    <row r="170" spans="1:12" ht="15" x14ac:dyDescent="0.25">
      <c r="A170" s="23"/>
      <c r="B170" s="24"/>
      <c r="C170" s="25"/>
      <c r="D170" s="30" t="s">
        <v>34</v>
      </c>
      <c r="E170" s="27" t="s">
        <v>80</v>
      </c>
      <c r="F170" s="28" t="s">
        <v>92</v>
      </c>
      <c r="G170" s="28">
        <v>0.04</v>
      </c>
      <c r="H170" s="28">
        <v>0</v>
      </c>
      <c r="I170" s="28">
        <v>24.76</v>
      </c>
      <c r="J170" s="28">
        <v>94.2</v>
      </c>
      <c r="K170" s="29">
        <v>349</v>
      </c>
      <c r="L170" s="28">
        <v>4.5999999999999996</v>
      </c>
    </row>
    <row r="171" spans="1:12" ht="15" x14ac:dyDescent="0.25">
      <c r="A171" s="23"/>
      <c r="B171" s="24"/>
      <c r="C171" s="25"/>
      <c r="D171" s="30" t="s">
        <v>35</v>
      </c>
      <c r="E171" s="27" t="s">
        <v>54</v>
      </c>
      <c r="F171" s="28">
        <v>50</v>
      </c>
      <c r="G171" s="28">
        <v>4</v>
      </c>
      <c r="H171" s="28">
        <v>0</v>
      </c>
      <c r="I171" s="28">
        <v>24</v>
      </c>
      <c r="J171" s="28">
        <v>132</v>
      </c>
      <c r="K171" s="29">
        <v>0</v>
      </c>
      <c r="L171" s="28">
        <v>3.7</v>
      </c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 t="s">
        <v>111</v>
      </c>
      <c r="F173" s="28">
        <v>50</v>
      </c>
      <c r="G173" s="28">
        <v>0.32</v>
      </c>
      <c r="H173" s="28">
        <v>1.1000000000000001</v>
      </c>
      <c r="I173" s="28">
        <v>2.08</v>
      </c>
      <c r="J173" s="28">
        <v>19.68</v>
      </c>
      <c r="K173" s="29"/>
      <c r="L173" s="28">
        <v>1.23</v>
      </c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700</v>
      </c>
      <c r="G175" s="36">
        <f t="shared" ref="G175:J175" si="25">SUM(G166:G174)</f>
        <v>32.269999999999996</v>
      </c>
      <c r="H175" s="36">
        <f t="shared" si="25"/>
        <v>31.430000000000003</v>
      </c>
      <c r="I175" s="36">
        <f t="shared" si="25"/>
        <v>109.74000000000001</v>
      </c>
      <c r="J175" s="36">
        <f t="shared" si="25"/>
        <v>857.93</v>
      </c>
      <c r="K175" s="37"/>
      <c r="L175" s="36">
        <f>SUM(L166:L174)</f>
        <v>80.62</v>
      </c>
    </row>
    <row r="176" spans="1:12" ht="15" x14ac:dyDescent="0.2">
      <c r="A176" s="41">
        <f>A158</f>
        <v>2</v>
      </c>
      <c r="B176" s="42">
        <f>B158</f>
        <v>4</v>
      </c>
      <c r="C176" s="55" t="s">
        <v>37</v>
      </c>
      <c r="D176" s="56"/>
      <c r="E176" s="43"/>
      <c r="F176" s="44">
        <f>F165+F175</f>
        <v>700</v>
      </c>
      <c r="G176" s="44">
        <f>G165+G175</f>
        <v>59.05</v>
      </c>
      <c r="H176" s="44">
        <f>H165+H175</f>
        <v>49.350000000000009</v>
      </c>
      <c r="I176" s="44">
        <f>I165+I175</f>
        <v>211.27</v>
      </c>
      <c r="J176" s="44">
        <f t="shared" ref="J176:L176" si="26">J165+J175</f>
        <v>1561.9499999999998</v>
      </c>
      <c r="K176" s="44"/>
      <c r="L176" s="44">
        <f t="shared" si="26"/>
        <v>113.31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138</v>
      </c>
      <c r="F177" s="21" t="s">
        <v>139</v>
      </c>
      <c r="G177" s="21">
        <v>0.5</v>
      </c>
      <c r="H177" s="21">
        <v>82.5</v>
      </c>
      <c r="I177" s="21">
        <v>0.8</v>
      </c>
      <c r="J177" s="21">
        <v>747.5</v>
      </c>
      <c r="K177" s="22">
        <v>218</v>
      </c>
      <c r="L177" s="21">
        <v>28.45</v>
      </c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 t="s">
        <v>75</v>
      </c>
      <c r="F179" s="28" t="s">
        <v>92</v>
      </c>
      <c r="G179" s="28">
        <v>3.52</v>
      </c>
      <c r="H179" s="28">
        <v>3.72</v>
      </c>
      <c r="I179" s="28">
        <v>25.49</v>
      </c>
      <c r="J179" s="28">
        <v>145.19999999999999</v>
      </c>
      <c r="K179" s="29">
        <v>382</v>
      </c>
      <c r="L179" s="28">
        <v>12.4</v>
      </c>
    </row>
    <row r="180" spans="1:12" ht="15" x14ac:dyDescent="0.25">
      <c r="A180" s="23"/>
      <c r="B180" s="24"/>
      <c r="C180" s="25"/>
      <c r="D180" s="30" t="s">
        <v>26</v>
      </c>
      <c r="E180" s="27" t="s">
        <v>81</v>
      </c>
      <c r="F180" s="28" t="s">
        <v>133</v>
      </c>
      <c r="G180" s="28">
        <v>13.78</v>
      </c>
      <c r="H180" s="28">
        <v>12.64</v>
      </c>
      <c r="I180" s="28">
        <v>60.11</v>
      </c>
      <c r="J180" s="28">
        <v>349.35</v>
      </c>
      <c r="K180" s="29">
        <v>2</v>
      </c>
      <c r="L180" s="28">
        <v>4.55</v>
      </c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 t="shared" ref="G184:J184" si="27">SUM(G177:G183)</f>
        <v>17.799999999999997</v>
      </c>
      <c r="H184" s="36">
        <f t="shared" si="27"/>
        <v>98.86</v>
      </c>
      <c r="I184" s="36">
        <f t="shared" si="27"/>
        <v>86.4</v>
      </c>
      <c r="J184" s="36">
        <f t="shared" si="27"/>
        <v>1242.0500000000002</v>
      </c>
      <c r="K184" s="37"/>
      <c r="L184" s="36">
        <f>SUM(L177:L183)</f>
        <v>45.4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82</v>
      </c>
      <c r="F185" s="28">
        <v>70</v>
      </c>
      <c r="G185" s="28">
        <v>0.82</v>
      </c>
      <c r="H185" s="28">
        <v>3.71</v>
      </c>
      <c r="I185" s="28">
        <v>5.0599999999999996</v>
      </c>
      <c r="J185" s="28">
        <v>56.88</v>
      </c>
      <c r="K185" s="29">
        <v>67</v>
      </c>
      <c r="L185" s="28">
        <v>8.9</v>
      </c>
    </row>
    <row r="186" spans="1:12" ht="15" x14ac:dyDescent="0.25">
      <c r="A186" s="23"/>
      <c r="B186" s="24"/>
      <c r="C186" s="25"/>
      <c r="D186" s="30" t="s">
        <v>31</v>
      </c>
      <c r="E186" s="27" t="s">
        <v>140</v>
      </c>
      <c r="F186" s="28" t="s">
        <v>141</v>
      </c>
      <c r="G186" s="28">
        <v>2</v>
      </c>
      <c r="H186" s="28">
        <v>2.5</v>
      </c>
      <c r="I186" s="28">
        <v>9</v>
      </c>
      <c r="J186" s="28">
        <v>90</v>
      </c>
      <c r="K186" s="29">
        <v>89</v>
      </c>
      <c r="L186" s="28">
        <v>7.95</v>
      </c>
    </row>
    <row r="187" spans="1:12" ht="15" x14ac:dyDescent="0.25">
      <c r="A187" s="23"/>
      <c r="B187" s="24"/>
      <c r="C187" s="25"/>
      <c r="D187" s="30" t="s">
        <v>32</v>
      </c>
      <c r="E187" s="27" t="s">
        <v>83</v>
      </c>
      <c r="F187" s="28">
        <v>150</v>
      </c>
      <c r="G187" s="28">
        <v>2.4</v>
      </c>
      <c r="H187" s="28">
        <v>2.88</v>
      </c>
      <c r="I187" s="28">
        <v>25.02</v>
      </c>
      <c r="J187" s="28">
        <v>162.5</v>
      </c>
      <c r="K187" s="29">
        <v>302</v>
      </c>
      <c r="L187" s="28">
        <v>6.02</v>
      </c>
    </row>
    <row r="188" spans="1:12" ht="15" x14ac:dyDescent="0.25">
      <c r="A188" s="23"/>
      <c r="B188" s="24"/>
      <c r="C188" s="25"/>
      <c r="D188" s="30" t="s">
        <v>33</v>
      </c>
      <c r="E188" s="27" t="s">
        <v>142</v>
      </c>
      <c r="F188" s="28">
        <v>100</v>
      </c>
      <c r="G188" s="28">
        <v>15.55</v>
      </c>
      <c r="H188" s="28">
        <v>11.55</v>
      </c>
      <c r="I188" s="28">
        <v>15.7</v>
      </c>
      <c r="J188" s="28">
        <v>228.75</v>
      </c>
      <c r="K188" s="29">
        <v>608</v>
      </c>
      <c r="L188" s="28">
        <v>43.5</v>
      </c>
    </row>
    <row r="189" spans="1:12" ht="15" x14ac:dyDescent="0.25">
      <c r="A189" s="23"/>
      <c r="B189" s="24"/>
      <c r="C189" s="25"/>
      <c r="D189" s="30" t="s">
        <v>34</v>
      </c>
      <c r="E189" s="27" t="s">
        <v>143</v>
      </c>
      <c r="F189" s="28" t="s">
        <v>41</v>
      </c>
      <c r="G189" s="28">
        <v>0.2</v>
      </c>
      <c r="H189" s="28">
        <v>0</v>
      </c>
      <c r="I189" s="28">
        <v>14</v>
      </c>
      <c r="J189" s="28">
        <v>28</v>
      </c>
      <c r="K189" s="29">
        <v>943</v>
      </c>
      <c r="L189" s="28">
        <v>2.35</v>
      </c>
    </row>
    <row r="190" spans="1:12" ht="15" x14ac:dyDescent="0.25">
      <c r="A190" s="23"/>
      <c r="B190" s="24"/>
      <c r="C190" s="25"/>
      <c r="D190" s="30" t="s">
        <v>35</v>
      </c>
      <c r="E190" s="27" t="s">
        <v>54</v>
      </c>
      <c r="F190" s="28">
        <v>50</v>
      </c>
      <c r="G190" s="28">
        <v>4</v>
      </c>
      <c r="H190" s="28">
        <v>0</v>
      </c>
      <c r="I190" s="28">
        <v>24</v>
      </c>
      <c r="J190" s="28">
        <v>132</v>
      </c>
      <c r="K190" s="29">
        <v>0</v>
      </c>
      <c r="L190" s="28">
        <v>3.7</v>
      </c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 t="s">
        <v>111</v>
      </c>
      <c r="F192" s="28">
        <v>50</v>
      </c>
      <c r="G192" s="28">
        <v>0.32</v>
      </c>
      <c r="H192" s="28">
        <v>1.1000000000000001</v>
      </c>
      <c r="I192" s="28">
        <v>2.08</v>
      </c>
      <c r="J192" s="28">
        <v>19.68</v>
      </c>
      <c r="K192" s="29"/>
      <c r="L192" s="28">
        <v>1.23</v>
      </c>
    </row>
    <row r="193" spans="1:12" ht="15" x14ac:dyDescent="0.25">
      <c r="A193" s="23"/>
      <c r="B193" s="24"/>
      <c r="C193" s="25"/>
      <c r="D193" s="26"/>
      <c r="E193" s="27" t="s">
        <v>144</v>
      </c>
      <c r="F193" s="28">
        <v>10</v>
      </c>
      <c r="G193" s="28"/>
      <c r="H193" s="28"/>
      <c r="I193" s="28"/>
      <c r="J193" s="28"/>
      <c r="K193" s="29"/>
      <c r="L193" s="28">
        <v>4.5</v>
      </c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430</v>
      </c>
      <c r="G194" s="36">
        <f t="shared" ref="G194:J194" si="28">SUM(G185:G193)</f>
        <v>25.29</v>
      </c>
      <c r="H194" s="36">
        <f t="shared" si="28"/>
        <v>21.740000000000002</v>
      </c>
      <c r="I194" s="36">
        <f t="shared" si="28"/>
        <v>94.86</v>
      </c>
      <c r="J194" s="36">
        <f t="shared" si="28"/>
        <v>717.81</v>
      </c>
      <c r="K194" s="37"/>
      <c r="L194" s="36">
        <f>SUM(L185:L193)</f>
        <v>78.150000000000006</v>
      </c>
    </row>
    <row r="195" spans="1:12" ht="15" x14ac:dyDescent="0.2">
      <c r="A195" s="41">
        <f>A177</f>
        <v>2</v>
      </c>
      <c r="B195" s="42">
        <f>B177</f>
        <v>5</v>
      </c>
      <c r="C195" s="55" t="s">
        <v>37</v>
      </c>
      <c r="D195" s="56"/>
      <c r="E195" s="43"/>
      <c r="F195" s="44">
        <f>F184+F194</f>
        <v>430</v>
      </c>
      <c r="G195" s="44">
        <f>G184+G194</f>
        <v>43.089999999999996</v>
      </c>
      <c r="H195" s="44">
        <f>H184+H194</f>
        <v>120.6</v>
      </c>
      <c r="I195" s="44">
        <f>I184+I194</f>
        <v>181.26</v>
      </c>
      <c r="J195" s="44">
        <f t="shared" ref="J195:L195" si="29">J184+J194</f>
        <v>1959.8600000000001</v>
      </c>
      <c r="K195" s="44"/>
      <c r="L195" s="44">
        <f t="shared" si="29"/>
        <v>123.55000000000001</v>
      </c>
    </row>
    <row r="196" spans="1:12" x14ac:dyDescent="0.2">
      <c r="A196" s="48"/>
      <c r="B196" s="49"/>
      <c r="C196" s="57" t="s">
        <v>38</v>
      </c>
      <c r="D196" s="57"/>
      <c r="E196" s="57"/>
      <c r="F196" s="50">
        <f>(F24+F43+F62+F81+F100+F119+F138+F157+F176+F195)/(IF(F24=0,0,1)+IF(F43=0,0,1)+IF(F62=0,0,1)+IF(F81=0,0,1)+IF(F100=0,0,1)+IF(F119=0,0,1)+IF(F138=0,0,1)+IF(F157=0,0,1)+IF(F176=0,0,1)+IF(F195=0,0,1))</f>
        <v>546.09899999999993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44.475999999999999</v>
      </c>
      <c r="H196" s="50">
        <f t="shared" si="30"/>
        <v>54.258000000000003</v>
      </c>
      <c r="I196" s="50">
        <f t="shared" si="30"/>
        <v>184.62600000000003</v>
      </c>
      <c r="J196" s="50">
        <f t="shared" si="30"/>
        <v>1374.1760000000002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112.23399999999999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scale="9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revision>1</cp:revision>
  <cp:lastPrinted>2025-01-26T14:50:38Z</cp:lastPrinted>
  <dcterms:created xsi:type="dcterms:W3CDTF">2022-05-16T14:23:56Z</dcterms:created>
  <dcterms:modified xsi:type="dcterms:W3CDTF">2025-01-26T14:59:09Z</dcterms:modified>
</cp:coreProperties>
</file>